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8229"/>
  <workbookPr/>
  <mc:AlternateContent xmlns:mc="http://schemas.openxmlformats.org/markup-compatibility/2006">
    <mc:Choice Requires="x15">
      <x15ac:absPath xmlns:x15ac="http://schemas.microsoft.com/office/spreadsheetml/2010/11/ac" url="Z:\2017\ZPŘ\DODÁVKY\Propagacni predmety II. - 2017\A_zahajeni\Prilohy Tech. spec.1_6\"/>
    </mc:Choice>
  </mc:AlternateContent>
  <bookViews>
    <workbookView xWindow="0" yWindow="0" windowWidth="28245" windowHeight="12180"/>
  </bookViews>
  <sheets>
    <sheet name="List1" sheetId="1" r:id="rId1"/>
  </sheets>
  <calcPr calcId="171027" iterateDelta="1E-4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9" i="1" l="1"/>
  <c r="J19" i="1" s="1"/>
  <c r="I18" i="1"/>
  <c r="J18" i="1" s="1"/>
  <c r="I17" i="1"/>
  <c r="J17" i="1" s="1"/>
  <c r="I16" i="1"/>
  <c r="J16" i="1" s="1"/>
  <c r="I15" i="1"/>
  <c r="J15" i="1" s="1"/>
  <c r="I14" i="1"/>
  <c r="J14" i="1" s="1"/>
  <c r="I13" i="1"/>
  <c r="J13" i="1" s="1"/>
  <c r="J12" i="1"/>
  <c r="I12" i="1"/>
  <c r="I11" i="1"/>
  <c r="J11" i="1" s="1"/>
  <c r="I10" i="1"/>
  <c r="J10" i="1" s="1"/>
  <c r="I9" i="1"/>
  <c r="J9" i="1" s="1"/>
  <c r="I8" i="1"/>
  <c r="J8" i="1" s="1"/>
  <c r="I7" i="1"/>
  <c r="J7" i="1" s="1"/>
  <c r="I6" i="1"/>
  <c r="I20" i="1" l="1"/>
  <c r="J20" i="1" s="1"/>
  <c r="J6" i="1"/>
</calcChain>
</file>

<file path=xl/sharedStrings.xml><?xml version="1.0" encoding="utf-8"?>
<sst xmlns="http://schemas.openxmlformats.org/spreadsheetml/2006/main" count="53" uniqueCount="52">
  <si>
    <t>PROPAGAČNÍ PŘEDMĚTY NA ROK 2017</t>
  </si>
  <si>
    <t>Požadovaný propagační předmět</t>
  </si>
  <si>
    <t>Specifikace předmětu</t>
  </si>
  <si>
    <t>cena za 1 ks v Kč bez DPH</t>
  </si>
  <si>
    <t>cena za 1 ks v Kč včetně DPH</t>
  </si>
  <si>
    <t>orientační obrázek požadovaného předmětu</t>
  </si>
  <si>
    <t>Kuličkové pero černé</t>
  </si>
  <si>
    <t>Luxusní značkové kovové kuličkové pero s modrou náplní. Značka Alexluca</t>
  </si>
  <si>
    <t xml:space="preserve">laser, www.mendelu.cz </t>
  </si>
  <si>
    <t xml:space="preserve">Blok s kapsou na mobilní telefon   </t>
  </si>
  <si>
    <t>Blok se 100 listy v deskách z PU kůže. Černá barva, kapsa na mobilní telefon, obrázek v kontrastní barvě, aby bylo vidět umístění kapsy na mobilní telefon</t>
  </si>
  <si>
    <t>tampotisk 1 barva, logo univerzity v bílé barvě + www.mendelu.cz , velikost tisku cca 4 x 4 cm</t>
  </si>
  <si>
    <t>Kuličkové pero zelené</t>
  </si>
  <si>
    <t xml:space="preserve">Kuličkové pero s barevným úchopem a modrou náplní. </t>
  </si>
  <si>
    <t xml:space="preserve"> potisk 1 barva (bílá, nebo černá) www.mendelu.cz</t>
  </si>
  <si>
    <t xml:space="preserve">tužka s gumou dřevěná </t>
  </si>
  <si>
    <t>dřevěná tužka, guma bílá, barva těla tužky bílá</t>
  </si>
  <si>
    <t xml:space="preserve"> potisk 1 barva (černá, nebo zelená dle pantone) www.mendelu.cz </t>
  </si>
  <si>
    <t>neonová šňůrka na krk "klíčenka"</t>
  </si>
  <si>
    <t xml:space="preserve">kovová karabina, bezpečnostní spojení, přezka, </t>
  </si>
  <si>
    <t>potisk vlastní design, technologie sublimační potisk</t>
  </si>
  <si>
    <t xml:space="preserve"> deštník zel+černý</t>
  </si>
  <si>
    <t>mechanický skládací deštník, 170T polyester, dvoubarevný</t>
  </si>
  <si>
    <t xml:space="preserve">logo 2 barvy, černé nebo bílé logo univerzity, velikost cca 6 x 6 cm + www.mendelu.cz </t>
  </si>
  <si>
    <t xml:space="preserve">termoska </t>
  </si>
  <si>
    <t>Hliníková láhev na pití s karabinkou, objem 750 ml, barva sv. zelená</t>
  </si>
  <si>
    <t>logo tampotisk 1 barva, logo univerzity + grafika velikost tisku cca 10 x 10 cm, logo tisk velikost cca 4 x 4 cm</t>
  </si>
  <si>
    <t>hrnek</t>
  </si>
  <si>
    <t>Keramický hrnek, objem 350 ml, barva glazury sv. zelená</t>
  </si>
  <si>
    <t>výpal logo univerzity velikost cca 3 x 3 cm</t>
  </si>
  <si>
    <t xml:space="preserve">silikonové sítko ve tvaru listu </t>
  </si>
  <si>
    <t>zelená barva silikonu, kovové sítko, velikost cca 15 cm</t>
  </si>
  <si>
    <t xml:space="preserve">logo výpal - www.mendelu.cz  </t>
  </si>
  <si>
    <t>plastové brýle</t>
  </si>
  <si>
    <t>potisk www.mendelu.cz (barva bílá nebo černá) 1x 2 barvy</t>
  </si>
  <si>
    <t>zavírací nůž, 10 funkcí</t>
  </si>
  <si>
    <t xml:space="preserve"> zelená barva, déla nože cca 10 cm</t>
  </si>
  <si>
    <t xml:space="preserve">laser (1 barva) www.mendelu.cz </t>
  </si>
  <si>
    <t xml:space="preserve">silikonový náramek </t>
  </si>
  <si>
    <t>silikonový náramek s kovovým ozdobným prvkem, kde bude umístěn brand</t>
  </si>
  <si>
    <t>držák karty</t>
  </si>
  <si>
    <t>držák karet na zadní stranu mobilu, barva zelená, držák plní i funkci stojánku</t>
  </si>
  <si>
    <t>bez potisku</t>
  </si>
  <si>
    <t>button</t>
  </si>
  <si>
    <t>obdelníkový button, velikost 58 x 38 mm, cena za kompletní výrobek včetně digitálního tisku, výseku, kompletace, uchycení na spínací špendlík</t>
  </si>
  <si>
    <t>grafika vlastní</t>
  </si>
  <si>
    <t>Celková nabídková cena v Kč:</t>
  </si>
  <si>
    <t>cena celkem v Kč bez DPH</t>
  </si>
  <si>
    <t>cena celkem v Kč včetně DPH</t>
  </si>
  <si>
    <t xml:space="preserve">Komodita č. </t>
  </si>
  <si>
    <t>zelené obroučky</t>
  </si>
  <si>
    <t>Přepokládaný počet ks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</si>
</sst>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_K_č"/>
  </numFmts>
  <fonts count="8" x14ac:knownFonts="1">
    <font>
      <sz val="11"/>
      <color theme="1"/>
      <name val="Calibri"/>
      <family val="2"/>
      <charset val="238"/>
      <scheme val="minor"/>
    </font>
    <font>
      <b/>
      <sz val="24"/>
      <color rgb="FF000000"/>
      <name val="Calibri"/>
      <family val="2"/>
      <charset val="238"/>
    </font>
    <font>
      <b/>
      <sz val="10"/>
      <color rgb="FF000000"/>
      <name val="Calibri"/>
      <family val="2"/>
      <charset val="238"/>
    </font>
    <font>
      <b/>
      <sz val="12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10"/>
      <name val="Calibri"/>
      <family val="2"/>
      <charset val="238"/>
    </font>
    <font>
      <sz val="10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FFFFFF"/>
        <bgColor rgb="FFFFFFCC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FFCC"/>
      </patternFill>
    </fill>
    <fill>
      <patternFill patternType="solid">
        <fgColor rgb="FFFFFF00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medium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4" fontId="0" fillId="0" borderId="0" xfId="0" applyNumberFormat="1"/>
    <xf numFmtId="0" fontId="1" fillId="0" borderId="0" xfId="0" applyFont="1" applyAlignment="1">
      <alignment horizontal="center"/>
    </xf>
    <xf numFmtId="164" fontId="1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4" fontId="4" fillId="0" borderId="0" xfId="0" applyNumberFormat="1" applyFont="1" applyAlignment="1">
      <alignment horizontal="center" vertical="center" wrapText="1"/>
    </xf>
    <xf numFmtId="164" fontId="5" fillId="0" borderId="5" xfId="0" applyNumberFormat="1" applyFont="1" applyBorder="1" applyAlignment="1">
      <alignment horizontal="center" vertical="center"/>
    </xf>
    <xf numFmtId="4" fontId="0" fillId="0" borderId="0" xfId="0" applyNumberFormat="1" applyAlignment="1">
      <alignment vertical="center"/>
    </xf>
    <xf numFmtId="0" fontId="5" fillId="0" borderId="7" xfId="0" applyFont="1" applyBorder="1" applyAlignment="1">
      <alignment horizontal="left" vertical="center" wrapText="1"/>
    </xf>
    <xf numFmtId="164" fontId="5" fillId="0" borderId="8" xfId="0" applyNumberFormat="1" applyFont="1" applyBorder="1" applyAlignment="1">
      <alignment horizontal="center" vertical="center"/>
    </xf>
    <xf numFmtId="0" fontId="5" fillId="0" borderId="7" xfId="0" applyFont="1" applyFill="1" applyBorder="1" applyAlignment="1">
      <alignment horizontal="left" vertical="center" wrapText="1"/>
    </xf>
    <xf numFmtId="0" fontId="5" fillId="3" borderId="7" xfId="0" applyFont="1" applyFill="1" applyBorder="1" applyAlignment="1">
      <alignment horizontal="left" vertical="center" wrapText="1"/>
    </xf>
    <xf numFmtId="0" fontId="0" fillId="0" borderId="0" xfId="0" applyAlignment="1">
      <alignment horizontal="center"/>
    </xf>
    <xf numFmtId="0" fontId="5" fillId="0" borderId="7" xfId="0" applyFont="1" applyFill="1" applyBorder="1" applyAlignment="1">
      <alignment vertical="center" wrapText="1"/>
    </xf>
    <xf numFmtId="0" fontId="0" fillId="4" borderId="0" xfId="0" applyFill="1" applyBorder="1"/>
    <xf numFmtId="4" fontId="0" fillId="4" borderId="0" xfId="0" applyNumberFormat="1" applyFill="1" applyBorder="1"/>
    <xf numFmtId="0" fontId="4" fillId="0" borderId="0" xfId="0" applyFont="1" applyBorder="1" applyAlignment="1">
      <alignment wrapText="1"/>
    </xf>
    <xf numFmtId="0" fontId="2" fillId="3" borderId="0" xfId="0" applyFont="1" applyFill="1" applyBorder="1" applyAlignment="1">
      <alignment horizontal="left" vertical="center" wrapText="1"/>
    </xf>
    <xf numFmtId="0" fontId="0" fillId="0" borderId="0" xfId="0" applyBorder="1"/>
    <xf numFmtId="164" fontId="0" fillId="0" borderId="0" xfId="0" applyNumberFormat="1" applyAlignment="1">
      <alignment horizontal="center" vertical="center"/>
    </xf>
    <xf numFmtId="0" fontId="4" fillId="0" borderId="0" xfId="0" applyFont="1" applyBorder="1"/>
    <xf numFmtId="0" fontId="2" fillId="0" borderId="15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164" fontId="2" fillId="0" borderId="17" xfId="0" applyNumberFormat="1" applyFont="1" applyBorder="1" applyAlignment="1">
      <alignment horizontal="center" vertical="center" wrapText="1"/>
    </xf>
    <xf numFmtId="164" fontId="2" fillId="0" borderId="18" xfId="0" applyNumberFormat="1" applyFont="1" applyBorder="1" applyAlignment="1">
      <alignment horizontal="center" vertical="center" wrapText="1"/>
    </xf>
    <xf numFmtId="0" fontId="5" fillId="0" borderId="7" xfId="0" applyFont="1" applyBorder="1" applyAlignment="1">
      <alignment vertical="center" wrapText="1"/>
    </xf>
    <xf numFmtId="0" fontId="6" fillId="0" borderId="7" xfId="0" applyFont="1" applyBorder="1" applyAlignment="1">
      <alignment vertical="center" wrapText="1"/>
    </xf>
    <xf numFmtId="0" fontId="0" fillId="0" borderId="3" xfId="0" applyBorder="1" applyAlignment="1">
      <alignment horizontal="center" vertical="center"/>
    </xf>
    <xf numFmtId="0" fontId="5" fillId="0" borderId="4" xfId="0" applyFont="1" applyBorder="1" applyAlignment="1">
      <alignment horizontal="left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0" fillId="0" borderId="6" xfId="0" applyBorder="1" applyAlignment="1">
      <alignment horizontal="center" vertical="center"/>
    </xf>
    <xf numFmtId="0" fontId="0" fillId="0" borderId="6" xfId="0" applyBorder="1" applyAlignment="1">
      <alignment horizontal="center" vertical="center" wrapText="1"/>
    </xf>
    <xf numFmtId="0" fontId="0" fillId="0" borderId="6" xfId="0" applyBorder="1" applyAlignment="1">
      <alignment horizontal="center"/>
    </xf>
    <xf numFmtId="164" fontId="4" fillId="4" borderId="13" xfId="0" applyNumberFormat="1" applyFont="1" applyFill="1" applyBorder="1" applyAlignment="1">
      <alignment horizontal="center" vertical="center"/>
    </xf>
    <xf numFmtId="164" fontId="4" fillId="4" borderId="14" xfId="0" applyNumberFormat="1" applyFont="1" applyFill="1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9" xfId="0" applyFill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3" borderId="9" xfId="0" applyFill="1" applyBorder="1" applyAlignment="1">
      <alignment horizontal="center" vertical="center"/>
    </xf>
    <xf numFmtId="164" fontId="5" fillId="0" borderId="21" xfId="0" applyNumberFormat="1" applyFont="1" applyBorder="1" applyAlignment="1">
      <alignment horizontal="center" vertical="center"/>
    </xf>
    <xf numFmtId="164" fontId="5" fillId="0" borderId="10" xfId="0" applyNumberFormat="1" applyFont="1" applyBorder="1" applyAlignment="1">
      <alignment horizontal="center" vertical="center"/>
    </xf>
    <xf numFmtId="0" fontId="2" fillId="5" borderId="11" xfId="0" applyFont="1" applyFill="1" applyBorder="1" applyAlignment="1">
      <alignment horizontal="right" vertical="center" wrapText="1"/>
    </xf>
    <xf numFmtId="0" fontId="2" fillId="5" borderId="12" xfId="0" applyFont="1" applyFill="1" applyBorder="1" applyAlignment="1">
      <alignment horizontal="right" vertical="center" wrapText="1"/>
    </xf>
    <xf numFmtId="0" fontId="2" fillId="5" borderId="1" xfId="0" applyFont="1" applyFill="1" applyBorder="1" applyAlignment="1">
      <alignment horizontal="right" vertical="center" wrapText="1"/>
    </xf>
    <xf numFmtId="0" fontId="2" fillId="5" borderId="22" xfId="0" applyFont="1" applyFill="1" applyBorder="1" applyAlignment="1">
      <alignment horizontal="right" vertical="center" wrapText="1"/>
    </xf>
    <xf numFmtId="0" fontId="7" fillId="0" borderId="7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3" fillId="0" borderId="1" xfId="0" applyFont="1" applyBorder="1" applyAlignment="1">
      <alignment horizontal="left"/>
    </xf>
    <xf numFmtId="0" fontId="2" fillId="0" borderId="17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6" fillId="3" borderId="7" xfId="0" applyFont="1" applyFill="1" applyBorder="1" applyAlignment="1">
      <alignment horizontal="center" vertical="center"/>
    </xf>
    <xf numFmtId="0" fontId="7" fillId="0" borderId="7" xfId="0" applyFont="1" applyFill="1" applyBorder="1" applyAlignment="1">
      <alignment horizontal="center" vertical="center" wrapText="1"/>
    </xf>
    <xf numFmtId="0" fontId="7" fillId="3" borderId="7" xfId="0" applyFont="1" applyFill="1" applyBorder="1" applyAlignment="1">
      <alignment horizontal="center" vertical="center" wrapText="1"/>
    </xf>
    <xf numFmtId="4" fontId="0" fillId="2" borderId="3" xfId="0" applyNumberFormat="1" applyFill="1" applyBorder="1" applyAlignment="1" applyProtection="1">
      <alignment horizontal="center" vertical="center"/>
      <protection locked="0"/>
    </xf>
    <xf numFmtId="4" fontId="5" fillId="6" borderId="5" xfId="0" applyNumberFormat="1" applyFont="1" applyFill="1" applyBorder="1" applyAlignment="1" applyProtection="1">
      <alignment horizontal="center" vertical="center"/>
      <protection locked="0"/>
    </xf>
    <xf numFmtId="4" fontId="0" fillId="2" borderId="6" xfId="0" applyNumberFormat="1" applyFill="1" applyBorder="1" applyAlignment="1" applyProtection="1">
      <alignment horizontal="center" vertical="center"/>
      <protection locked="0"/>
    </xf>
    <xf numFmtId="4" fontId="5" fillId="6" borderId="8" xfId="0" applyNumberFormat="1" applyFont="1" applyFill="1" applyBorder="1" applyAlignment="1" applyProtection="1">
      <alignment horizontal="center" vertical="center"/>
      <protection locked="0"/>
    </xf>
    <xf numFmtId="4" fontId="0" fillId="2" borderId="6" xfId="0" applyNumberFormat="1" applyFill="1" applyBorder="1" applyAlignment="1" applyProtection="1">
      <alignment horizontal="center" vertical="center" wrapText="1"/>
      <protection locked="0"/>
    </xf>
    <xf numFmtId="4" fontId="0" fillId="2" borderId="19" xfId="0" applyNumberFormat="1" applyFill="1" applyBorder="1" applyAlignment="1" applyProtection="1">
      <alignment horizontal="center" vertical="center"/>
      <protection locked="0"/>
    </xf>
    <xf numFmtId="4" fontId="5" fillId="6" borderId="14" xfId="0" applyNumberFormat="1" applyFont="1" applyFill="1" applyBorder="1" applyAlignment="1" applyProtection="1">
      <alignment horizontal="center" vertical="center"/>
      <protection locked="0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jpeg"/><Relationship Id="rId3" Type="http://schemas.openxmlformats.org/officeDocument/2006/relationships/image" Target="../media/image3.jpeg"/><Relationship Id="rId7" Type="http://schemas.openxmlformats.org/officeDocument/2006/relationships/image" Target="../media/image7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jpeg"/><Relationship Id="rId11" Type="http://schemas.openxmlformats.org/officeDocument/2006/relationships/image" Target="../media/image11.jpeg"/><Relationship Id="rId5" Type="http://schemas.openxmlformats.org/officeDocument/2006/relationships/image" Target="../media/image5.jpeg"/><Relationship Id="rId10" Type="http://schemas.openxmlformats.org/officeDocument/2006/relationships/image" Target="../media/image10.jpeg"/><Relationship Id="rId4" Type="http://schemas.openxmlformats.org/officeDocument/2006/relationships/image" Target="../media/image4.jpeg"/><Relationship Id="rId9" Type="http://schemas.openxmlformats.org/officeDocument/2006/relationships/image" Target="../media/image9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0</xdr:colOff>
      <xdr:row>8</xdr:row>
      <xdr:rowOff>0</xdr:rowOff>
    </xdr:from>
    <xdr:to>
      <xdr:col>11</xdr:col>
      <xdr:colOff>304200</xdr:colOff>
      <xdr:row>8</xdr:row>
      <xdr:rowOff>437550</xdr:rowOff>
    </xdr:to>
    <xdr:sp macro="" textlink="">
      <xdr:nvSpPr>
        <xdr:cNvPr id="2" name="CustomShap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9886950" y="5924550"/>
          <a:ext cx="304200" cy="30420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11</xdr:col>
      <xdr:colOff>79365</xdr:colOff>
      <xdr:row>5</xdr:row>
      <xdr:rowOff>92116</xdr:rowOff>
    </xdr:from>
    <xdr:to>
      <xdr:col>12</xdr:col>
      <xdr:colOff>161925</xdr:colOff>
      <xdr:row>5</xdr:row>
      <xdr:rowOff>485776</xdr:rowOff>
    </xdr:to>
    <xdr:pic>
      <xdr:nvPicPr>
        <xdr:cNvPr id="3" name="Obrázek 4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1"/>
        <a:srcRect t="31498" r="-391" b="31759"/>
        <a:stretch/>
      </xdr:blipFill>
      <xdr:spPr>
        <a:xfrm>
          <a:off x="10680690" y="3016291"/>
          <a:ext cx="2482860" cy="1269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11</xdr:col>
      <xdr:colOff>321135</xdr:colOff>
      <xdr:row>6</xdr:row>
      <xdr:rowOff>438200</xdr:rowOff>
    </xdr:from>
    <xdr:to>
      <xdr:col>12</xdr:col>
      <xdr:colOff>250459</xdr:colOff>
      <xdr:row>6</xdr:row>
      <xdr:rowOff>817549</xdr:rowOff>
    </xdr:to>
    <xdr:pic>
      <xdr:nvPicPr>
        <xdr:cNvPr id="4" name="Obrázek 5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/>
      </xdr:nvPicPr>
      <xdr:blipFill>
        <a:blip xmlns:r="http://schemas.openxmlformats.org/officeDocument/2006/relationships" r:embed="rId2"/>
        <a:stretch/>
      </xdr:blipFill>
      <xdr:spPr>
        <a:xfrm rot="10612365" flipV="1">
          <a:off x="10922460" y="4819700"/>
          <a:ext cx="2329624" cy="2055749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11</xdr:col>
      <xdr:colOff>161925</xdr:colOff>
      <xdr:row>7</xdr:row>
      <xdr:rowOff>199935</xdr:rowOff>
    </xdr:from>
    <xdr:to>
      <xdr:col>12</xdr:col>
      <xdr:colOff>123105</xdr:colOff>
      <xdr:row>8</xdr:row>
      <xdr:rowOff>0</xdr:rowOff>
    </xdr:to>
    <xdr:pic>
      <xdr:nvPicPr>
        <xdr:cNvPr id="5" name="Obrázek 6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/>
      </xdr:nvPicPr>
      <xdr:blipFill>
        <a:blip xmlns:r="http://schemas.openxmlformats.org/officeDocument/2006/relationships" r:embed="rId3"/>
        <a:srcRect t="43109" r="3112" b="43777"/>
        <a:stretch/>
      </xdr:blipFill>
      <xdr:spPr>
        <a:xfrm>
          <a:off x="10763250" y="7343685"/>
          <a:ext cx="2361480" cy="371565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11</xdr:col>
      <xdr:colOff>57149</xdr:colOff>
      <xdr:row>8</xdr:row>
      <xdr:rowOff>123826</xdr:rowOff>
    </xdr:from>
    <xdr:to>
      <xdr:col>12</xdr:col>
      <xdr:colOff>323850</xdr:colOff>
      <xdr:row>8</xdr:row>
      <xdr:rowOff>323851</xdr:rowOff>
    </xdr:to>
    <xdr:pic>
      <xdr:nvPicPr>
        <xdr:cNvPr id="6" name="Obrázek 7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/>
      </xdr:nvPicPr>
      <xdr:blipFill>
        <a:blip xmlns:r="http://schemas.openxmlformats.org/officeDocument/2006/relationships" r:embed="rId4"/>
        <a:stretch/>
      </xdr:blipFill>
      <xdr:spPr>
        <a:xfrm>
          <a:off x="10658474" y="8239126"/>
          <a:ext cx="2667001" cy="40005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11</xdr:col>
      <xdr:colOff>47625</xdr:colOff>
      <xdr:row>9</xdr:row>
      <xdr:rowOff>28575</xdr:rowOff>
    </xdr:from>
    <xdr:to>
      <xdr:col>12</xdr:col>
      <xdr:colOff>199335</xdr:colOff>
      <xdr:row>9</xdr:row>
      <xdr:rowOff>323850</xdr:rowOff>
    </xdr:to>
    <xdr:pic>
      <xdr:nvPicPr>
        <xdr:cNvPr id="7" name="Obrázek 8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/>
      </xdr:nvPicPr>
      <xdr:blipFill>
        <a:blip xmlns:r="http://schemas.openxmlformats.org/officeDocument/2006/relationships" r:embed="rId5"/>
        <a:stretch/>
      </xdr:blipFill>
      <xdr:spPr>
        <a:xfrm>
          <a:off x="10648950" y="8953500"/>
          <a:ext cx="2552010" cy="55245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11</xdr:col>
      <xdr:colOff>320835</xdr:colOff>
      <xdr:row>10</xdr:row>
      <xdr:rowOff>266699</xdr:rowOff>
    </xdr:from>
    <xdr:to>
      <xdr:col>11</xdr:col>
      <xdr:colOff>2362200</xdr:colOff>
      <xdr:row>10</xdr:row>
      <xdr:rowOff>322064</xdr:rowOff>
    </xdr:to>
    <xdr:pic>
      <xdr:nvPicPr>
        <xdr:cNvPr id="8" name="Obrázek 9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PicPr/>
      </xdr:nvPicPr>
      <xdr:blipFill>
        <a:blip xmlns:r="http://schemas.openxmlformats.org/officeDocument/2006/relationships" r:embed="rId6"/>
        <a:stretch/>
      </xdr:blipFill>
      <xdr:spPr>
        <a:xfrm>
          <a:off x="10922160" y="10163174"/>
          <a:ext cx="2041365" cy="664965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11</xdr:col>
      <xdr:colOff>263355</xdr:colOff>
      <xdr:row>11</xdr:row>
      <xdr:rowOff>76200</xdr:rowOff>
    </xdr:from>
    <xdr:to>
      <xdr:col>11</xdr:col>
      <xdr:colOff>1543050</xdr:colOff>
      <xdr:row>11</xdr:row>
      <xdr:rowOff>485775</xdr:rowOff>
    </xdr:to>
    <xdr:pic>
      <xdr:nvPicPr>
        <xdr:cNvPr id="9" name="Obrázek 10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PicPr/>
      </xdr:nvPicPr>
      <xdr:blipFill>
        <a:blip xmlns:r="http://schemas.openxmlformats.org/officeDocument/2006/relationships" r:embed="rId7"/>
        <a:stretch/>
      </xdr:blipFill>
      <xdr:spPr>
        <a:xfrm>
          <a:off x="10864680" y="11268075"/>
          <a:ext cx="1279695" cy="1209675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11</xdr:col>
      <xdr:colOff>631153</xdr:colOff>
      <xdr:row>12</xdr:row>
      <xdr:rowOff>27420</xdr:rowOff>
    </xdr:from>
    <xdr:to>
      <xdr:col>11</xdr:col>
      <xdr:colOff>2152648</xdr:colOff>
      <xdr:row>13</xdr:row>
      <xdr:rowOff>57150</xdr:rowOff>
    </xdr:to>
    <xdr:pic>
      <xdr:nvPicPr>
        <xdr:cNvPr id="10" name="Obrázek 12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PicPr/>
      </xdr:nvPicPr>
      <xdr:blipFill>
        <a:blip xmlns:r="http://schemas.openxmlformats.org/officeDocument/2006/relationships" r:embed="rId8"/>
        <a:stretch/>
      </xdr:blipFill>
      <xdr:spPr>
        <a:xfrm flipH="1">
          <a:off x="11232478" y="12514695"/>
          <a:ext cx="1521495" cy="132513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11</xdr:col>
      <xdr:colOff>19051</xdr:colOff>
      <xdr:row>13</xdr:row>
      <xdr:rowOff>9525</xdr:rowOff>
    </xdr:from>
    <xdr:to>
      <xdr:col>11</xdr:col>
      <xdr:colOff>704851</xdr:colOff>
      <xdr:row>13</xdr:row>
      <xdr:rowOff>352426</xdr:rowOff>
    </xdr:to>
    <xdr:pic>
      <xdr:nvPicPr>
        <xdr:cNvPr id="11" name="Obrázek 14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PicPr/>
      </xdr:nvPicPr>
      <xdr:blipFill>
        <a:blip xmlns:r="http://schemas.openxmlformats.org/officeDocument/2006/relationships" r:embed="rId9"/>
        <a:stretch/>
      </xdr:blipFill>
      <xdr:spPr>
        <a:xfrm>
          <a:off x="10620376" y="13792200"/>
          <a:ext cx="685800" cy="1152526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11</xdr:col>
      <xdr:colOff>1143000</xdr:colOff>
      <xdr:row>14</xdr:row>
      <xdr:rowOff>63360</xdr:rowOff>
    </xdr:from>
    <xdr:to>
      <xdr:col>12</xdr:col>
      <xdr:colOff>348720</xdr:colOff>
      <xdr:row>14</xdr:row>
      <xdr:rowOff>895350</xdr:rowOff>
    </xdr:to>
    <xdr:pic>
      <xdr:nvPicPr>
        <xdr:cNvPr id="12" name="Obrázek 15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PicPr/>
      </xdr:nvPicPr>
      <xdr:blipFill>
        <a:blip xmlns:r="http://schemas.openxmlformats.org/officeDocument/2006/relationships" r:embed="rId10"/>
        <a:srcRect t="42005" r="1999"/>
        <a:stretch/>
      </xdr:blipFill>
      <xdr:spPr>
        <a:xfrm>
          <a:off x="11744325" y="14979510"/>
          <a:ext cx="1606020" cy="83199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10</xdr:col>
      <xdr:colOff>591875</xdr:colOff>
      <xdr:row>14</xdr:row>
      <xdr:rowOff>949209</xdr:rowOff>
    </xdr:from>
    <xdr:to>
      <xdr:col>12</xdr:col>
      <xdr:colOff>366680</xdr:colOff>
      <xdr:row>16</xdr:row>
      <xdr:rowOff>66675</xdr:rowOff>
    </xdr:to>
    <xdr:pic>
      <xdr:nvPicPr>
        <xdr:cNvPr id="13" name="Obrázek 16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PicPr/>
      </xdr:nvPicPr>
      <xdr:blipFill>
        <a:blip xmlns:r="http://schemas.openxmlformats.org/officeDocument/2006/relationships" r:embed="rId11"/>
        <a:stretch/>
      </xdr:blipFill>
      <xdr:spPr>
        <a:xfrm rot="16200000">
          <a:off x="11431382" y="15017577"/>
          <a:ext cx="1089141" cy="2784705"/>
        </a:xfrm>
        <a:prstGeom prst="rect">
          <a:avLst/>
        </a:prstGeom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P22"/>
  <sheetViews>
    <sheetView tabSelected="1" zoomScaleNormal="100" workbookViewId="0">
      <selection activeCell="C7" sqref="C7"/>
    </sheetView>
  </sheetViews>
  <sheetFormatPr defaultRowHeight="15" x14ac:dyDescent="0.25"/>
  <cols>
    <col min="1" max="1" width="9" customWidth="1"/>
    <col min="2" max="2" width="18.42578125" customWidth="1"/>
    <col min="3" max="3" width="30.140625" customWidth="1"/>
    <col min="4" max="4" width="13.28515625" customWidth="1"/>
    <col min="6" max="6" width="11.5703125" customWidth="1"/>
    <col min="9" max="9" width="19.5703125" customWidth="1"/>
    <col min="10" max="10" width="24.5703125" customWidth="1"/>
    <col min="12" max="12" width="36" customWidth="1"/>
  </cols>
  <sheetData>
    <row r="2" spans="1:16" ht="31.5" x14ac:dyDescent="0.5">
      <c r="A2" s="49" t="s">
        <v>0</v>
      </c>
      <c r="B2" s="49"/>
      <c r="C2" s="49"/>
      <c r="D2" s="49"/>
      <c r="E2" s="49"/>
      <c r="F2" s="49"/>
      <c r="G2" s="49"/>
      <c r="H2" s="49"/>
      <c r="I2" s="49"/>
      <c r="J2" s="49"/>
      <c r="M2" s="1"/>
      <c r="N2" s="1"/>
      <c r="O2" s="1"/>
    </row>
    <row r="3" spans="1:16" ht="31.5" x14ac:dyDescent="0.5">
      <c r="A3" s="2"/>
      <c r="B3" s="50"/>
      <c r="C3" s="50"/>
      <c r="D3" s="50"/>
      <c r="E3" s="50"/>
      <c r="F3" s="50"/>
      <c r="G3" s="50"/>
      <c r="H3" s="50"/>
      <c r="I3" s="50"/>
      <c r="J3" s="3"/>
      <c r="M3" s="1"/>
      <c r="N3" s="1"/>
      <c r="O3" s="1"/>
    </row>
    <row r="4" spans="1:16" ht="16.5" thickBot="1" x14ac:dyDescent="0.3">
      <c r="A4" s="51"/>
      <c r="B4" s="51"/>
      <c r="C4" s="51"/>
      <c r="D4" s="51"/>
      <c r="E4" s="51"/>
      <c r="F4" s="51"/>
      <c r="G4" s="51"/>
      <c r="H4" s="51"/>
      <c r="I4" s="51"/>
      <c r="J4" s="51"/>
      <c r="M4" s="1"/>
      <c r="N4" s="1"/>
      <c r="O4" s="1"/>
    </row>
    <row r="5" spans="1:16" ht="51.75" thickBot="1" x14ac:dyDescent="0.3">
      <c r="A5" s="22" t="s">
        <v>49</v>
      </c>
      <c r="B5" s="23" t="s">
        <v>1</v>
      </c>
      <c r="C5" s="24" t="s">
        <v>2</v>
      </c>
      <c r="D5" s="52"/>
      <c r="E5" s="52"/>
      <c r="F5" s="24" t="s">
        <v>51</v>
      </c>
      <c r="G5" s="25" t="s">
        <v>3</v>
      </c>
      <c r="H5" s="25" t="s">
        <v>4</v>
      </c>
      <c r="I5" s="25" t="s">
        <v>47</v>
      </c>
      <c r="J5" s="26" t="s">
        <v>48</v>
      </c>
      <c r="K5" s="4"/>
      <c r="L5" s="5" t="s">
        <v>5</v>
      </c>
      <c r="M5" s="6"/>
      <c r="N5" s="6"/>
      <c r="O5" s="6"/>
      <c r="P5" s="4"/>
    </row>
    <row r="6" spans="1:16" ht="44.25" customHeight="1" x14ac:dyDescent="0.25">
      <c r="A6" s="29">
        <v>1</v>
      </c>
      <c r="B6" s="30" t="s">
        <v>6</v>
      </c>
      <c r="C6" s="31" t="s">
        <v>7</v>
      </c>
      <c r="D6" s="53" t="s">
        <v>8</v>
      </c>
      <c r="E6" s="53"/>
      <c r="F6" s="37">
        <v>200</v>
      </c>
      <c r="G6" s="57"/>
      <c r="H6" s="58"/>
      <c r="I6" s="42">
        <f t="shared" ref="I6:I19" si="0">F6*G6</f>
        <v>0</v>
      </c>
      <c r="J6" s="7">
        <f t="shared" ref="J6:J19" si="1">I6*1.21</f>
        <v>0</v>
      </c>
      <c r="M6" s="8"/>
      <c r="N6" s="8"/>
      <c r="O6" s="8"/>
    </row>
    <row r="7" spans="1:16" ht="93.75" customHeight="1" x14ac:dyDescent="0.25">
      <c r="A7" s="32">
        <v>2</v>
      </c>
      <c r="B7" s="27" t="s">
        <v>9</v>
      </c>
      <c r="C7" s="9" t="s">
        <v>10</v>
      </c>
      <c r="D7" s="48" t="s">
        <v>11</v>
      </c>
      <c r="E7" s="48"/>
      <c r="F7" s="38">
        <v>300</v>
      </c>
      <c r="G7" s="59"/>
      <c r="H7" s="60"/>
      <c r="I7" s="43">
        <f t="shared" si="0"/>
        <v>0</v>
      </c>
      <c r="J7" s="10">
        <f t="shared" si="1"/>
        <v>0</v>
      </c>
      <c r="M7" s="8"/>
      <c r="N7" s="8"/>
      <c r="O7" s="8"/>
    </row>
    <row r="8" spans="1:16" ht="25.5" x14ac:dyDescent="0.25">
      <c r="A8" s="33">
        <v>3</v>
      </c>
      <c r="B8" s="27" t="s">
        <v>12</v>
      </c>
      <c r="C8" s="27" t="s">
        <v>13</v>
      </c>
      <c r="D8" s="48" t="s">
        <v>14</v>
      </c>
      <c r="E8" s="48"/>
      <c r="F8" s="38">
        <v>1000</v>
      </c>
      <c r="G8" s="59"/>
      <c r="H8" s="60"/>
      <c r="I8" s="43">
        <f t="shared" si="0"/>
        <v>0</v>
      </c>
      <c r="J8" s="10">
        <f t="shared" si="1"/>
        <v>0</v>
      </c>
      <c r="M8" s="8"/>
      <c r="N8" s="8"/>
      <c r="O8" s="8"/>
    </row>
    <row r="9" spans="1:16" ht="45" customHeight="1" x14ac:dyDescent="0.25">
      <c r="A9" s="33">
        <v>4</v>
      </c>
      <c r="B9" s="9" t="s">
        <v>15</v>
      </c>
      <c r="C9" s="9" t="s">
        <v>16</v>
      </c>
      <c r="D9" s="48" t="s">
        <v>17</v>
      </c>
      <c r="E9" s="48"/>
      <c r="F9" s="38">
        <v>1000</v>
      </c>
      <c r="G9" s="59"/>
      <c r="H9" s="60"/>
      <c r="I9" s="43">
        <f t="shared" si="0"/>
        <v>0</v>
      </c>
      <c r="J9" s="10">
        <f t="shared" si="1"/>
        <v>0</v>
      </c>
      <c r="M9" s="1"/>
      <c r="N9" s="1"/>
      <c r="O9" s="1"/>
    </row>
    <row r="10" spans="1:16" ht="44.25" customHeight="1" x14ac:dyDescent="0.25">
      <c r="A10" s="33">
        <v>5</v>
      </c>
      <c r="B10" s="27" t="s">
        <v>18</v>
      </c>
      <c r="C10" s="9" t="s">
        <v>19</v>
      </c>
      <c r="D10" s="48" t="s">
        <v>20</v>
      </c>
      <c r="E10" s="48"/>
      <c r="F10" s="38">
        <v>1500</v>
      </c>
      <c r="G10" s="59"/>
      <c r="H10" s="60"/>
      <c r="I10" s="43">
        <f t="shared" si="0"/>
        <v>0</v>
      </c>
      <c r="J10" s="10">
        <f t="shared" si="1"/>
        <v>0</v>
      </c>
      <c r="M10" s="1"/>
      <c r="N10" s="1"/>
      <c r="O10" s="1"/>
    </row>
    <row r="11" spans="1:16" ht="69.75" customHeight="1" x14ac:dyDescent="0.25">
      <c r="A11" s="33">
        <v>6</v>
      </c>
      <c r="B11" s="27" t="s">
        <v>21</v>
      </c>
      <c r="C11" s="9" t="s">
        <v>22</v>
      </c>
      <c r="D11" s="48" t="s">
        <v>23</v>
      </c>
      <c r="E11" s="48"/>
      <c r="F11" s="38">
        <v>200</v>
      </c>
      <c r="G11" s="59"/>
      <c r="H11" s="60"/>
      <c r="I11" s="43">
        <f t="shared" si="0"/>
        <v>0</v>
      </c>
      <c r="J11" s="10">
        <f t="shared" si="1"/>
        <v>0</v>
      </c>
      <c r="M11" s="1"/>
      <c r="N11" s="1"/>
      <c r="O11" s="1"/>
    </row>
    <row r="12" spans="1:16" ht="90.75" customHeight="1" x14ac:dyDescent="0.25">
      <c r="A12" s="33">
        <v>7</v>
      </c>
      <c r="B12" s="27" t="s">
        <v>24</v>
      </c>
      <c r="C12" s="9" t="s">
        <v>25</v>
      </c>
      <c r="D12" s="48" t="s">
        <v>26</v>
      </c>
      <c r="E12" s="48"/>
      <c r="F12" s="38">
        <v>300</v>
      </c>
      <c r="G12" s="59"/>
      <c r="H12" s="60"/>
      <c r="I12" s="43">
        <f t="shared" si="0"/>
        <v>0</v>
      </c>
      <c r="J12" s="10">
        <f t="shared" si="1"/>
        <v>0</v>
      </c>
      <c r="M12" s="1"/>
      <c r="N12" s="1"/>
      <c r="O12" s="1"/>
    </row>
    <row r="13" spans="1:16" ht="102" customHeight="1" x14ac:dyDescent="0.25">
      <c r="A13" s="33">
        <v>9</v>
      </c>
      <c r="B13" s="28" t="s">
        <v>27</v>
      </c>
      <c r="C13" s="12" t="s">
        <v>28</v>
      </c>
      <c r="D13" s="48" t="s">
        <v>29</v>
      </c>
      <c r="E13" s="48"/>
      <c r="F13" s="38">
        <v>500</v>
      </c>
      <c r="G13" s="59"/>
      <c r="H13" s="60"/>
      <c r="I13" s="43">
        <f t="shared" si="0"/>
        <v>0</v>
      </c>
      <c r="J13" s="10">
        <f t="shared" si="1"/>
        <v>0</v>
      </c>
      <c r="M13" s="1"/>
      <c r="N13" s="1"/>
      <c r="O13" s="1"/>
    </row>
    <row r="14" spans="1:16" ht="36.75" customHeight="1" x14ac:dyDescent="0.25">
      <c r="A14" s="34"/>
      <c r="B14" s="28" t="s">
        <v>30</v>
      </c>
      <c r="C14" s="11" t="s">
        <v>31</v>
      </c>
      <c r="D14" s="55" t="s">
        <v>32</v>
      </c>
      <c r="E14" s="55"/>
      <c r="F14" s="39">
        <v>500</v>
      </c>
      <c r="G14" s="59"/>
      <c r="H14" s="60"/>
      <c r="I14" s="43">
        <f t="shared" si="0"/>
        <v>0</v>
      </c>
      <c r="J14" s="10">
        <f t="shared" si="1"/>
        <v>0</v>
      </c>
      <c r="M14" s="1"/>
      <c r="N14" s="1"/>
      <c r="O14" s="1"/>
    </row>
    <row r="15" spans="1:16" ht="75.75" customHeight="1" x14ac:dyDescent="0.25">
      <c r="A15" s="33">
        <v>11</v>
      </c>
      <c r="B15" s="28" t="s">
        <v>33</v>
      </c>
      <c r="C15" s="12" t="s">
        <v>50</v>
      </c>
      <c r="D15" s="48" t="s">
        <v>34</v>
      </c>
      <c r="E15" s="48"/>
      <c r="F15" s="38">
        <v>2000</v>
      </c>
      <c r="G15" s="59"/>
      <c r="H15" s="60"/>
      <c r="I15" s="43">
        <f t="shared" si="0"/>
        <v>0</v>
      </c>
      <c r="J15" s="10">
        <f t="shared" si="1"/>
        <v>0</v>
      </c>
      <c r="M15" s="1"/>
      <c r="N15" s="1"/>
      <c r="O15" s="1"/>
    </row>
    <row r="16" spans="1:16" ht="79.5" customHeight="1" x14ac:dyDescent="0.25">
      <c r="A16" s="33">
        <v>12</v>
      </c>
      <c r="B16" s="28" t="s">
        <v>35</v>
      </c>
      <c r="C16" s="11" t="s">
        <v>36</v>
      </c>
      <c r="D16" s="55" t="s">
        <v>37</v>
      </c>
      <c r="E16" s="55"/>
      <c r="F16" s="40">
        <v>200</v>
      </c>
      <c r="G16" s="61"/>
      <c r="H16" s="60"/>
      <c r="I16" s="43">
        <f t="shared" si="0"/>
        <v>0</v>
      </c>
      <c r="J16" s="10">
        <f t="shared" si="1"/>
        <v>0</v>
      </c>
      <c r="M16" s="1"/>
      <c r="N16" s="1"/>
      <c r="O16" s="1"/>
    </row>
    <row r="17" spans="1:16" ht="74.25" customHeight="1" x14ac:dyDescent="0.25">
      <c r="A17" s="33">
        <v>13</v>
      </c>
      <c r="B17" s="14" t="s">
        <v>38</v>
      </c>
      <c r="C17" s="12" t="s">
        <v>39</v>
      </c>
      <c r="D17" s="56" t="s">
        <v>8</v>
      </c>
      <c r="E17" s="56"/>
      <c r="F17" s="41">
        <v>2000</v>
      </c>
      <c r="G17" s="59"/>
      <c r="H17" s="60"/>
      <c r="I17" s="43">
        <f t="shared" si="0"/>
        <v>0</v>
      </c>
      <c r="J17" s="10">
        <f t="shared" si="1"/>
        <v>0</v>
      </c>
      <c r="M17" s="1"/>
      <c r="N17" s="1"/>
      <c r="O17" s="1"/>
    </row>
    <row r="18" spans="1:16" ht="72.75" customHeight="1" x14ac:dyDescent="0.25">
      <c r="A18" s="33">
        <v>14</v>
      </c>
      <c r="B18" s="14" t="s">
        <v>40</v>
      </c>
      <c r="C18" s="12" t="s">
        <v>41</v>
      </c>
      <c r="D18" s="54" t="s">
        <v>42</v>
      </c>
      <c r="E18" s="54"/>
      <c r="F18" s="41">
        <v>2000</v>
      </c>
      <c r="G18" s="59"/>
      <c r="H18" s="60"/>
      <c r="I18" s="43">
        <f t="shared" si="0"/>
        <v>0</v>
      </c>
      <c r="J18" s="10">
        <f t="shared" si="1"/>
        <v>0</v>
      </c>
      <c r="M18" s="1"/>
      <c r="N18" s="1"/>
      <c r="O18" s="1"/>
    </row>
    <row r="19" spans="1:16" ht="74.25" customHeight="1" thickBot="1" x14ac:dyDescent="0.3">
      <c r="A19" s="33">
        <v>15</v>
      </c>
      <c r="B19" s="14" t="s">
        <v>43</v>
      </c>
      <c r="C19" s="12" t="s">
        <v>44</v>
      </c>
      <c r="D19" s="54" t="s">
        <v>45</v>
      </c>
      <c r="E19" s="54"/>
      <c r="F19" s="41">
        <v>3000</v>
      </c>
      <c r="G19" s="62"/>
      <c r="H19" s="63"/>
      <c r="I19" s="43">
        <f t="shared" si="0"/>
        <v>0</v>
      </c>
      <c r="J19" s="10">
        <f t="shared" si="1"/>
        <v>0</v>
      </c>
      <c r="M19" s="1"/>
      <c r="N19" s="1"/>
      <c r="O19" s="1"/>
    </row>
    <row r="20" spans="1:16" ht="15.75" customHeight="1" thickBot="1" x14ac:dyDescent="0.3">
      <c r="A20" s="44" t="s">
        <v>46</v>
      </c>
      <c r="B20" s="45"/>
      <c r="C20" s="45"/>
      <c r="D20" s="45"/>
      <c r="E20" s="45"/>
      <c r="F20" s="45"/>
      <c r="G20" s="46"/>
      <c r="H20" s="47"/>
      <c r="I20" s="35">
        <f>SUM(I6:I19)</f>
        <v>0</v>
      </c>
      <c r="J20" s="36">
        <f>+I20*1.21</f>
        <v>0</v>
      </c>
      <c r="K20" s="15"/>
      <c r="L20" s="15"/>
      <c r="M20" s="16"/>
      <c r="N20" s="16"/>
      <c r="O20" s="16"/>
      <c r="P20" s="15"/>
    </row>
    <row r="21" spans="1:16" x14ac:dyDescent="0.25">
      <c r="A21" s="13"/>
      <c r="B21" s="17"/>
      <c r="C21" s="18"/>
      <c r="D21" s="19"/>
      <c r="E21" s="19"/>
      <c r="G21" s="20"/>
      <c r="H21" s="20"/>
      <c r="I21" s="20"/>
      <c r="J21" s="20"/>
      <c r="M21" s="1"/>
      <c r="N21" s="1"/>
      <c r="O21" s="1"/>
    </row>
    <row r="22" spans="1:16" x14ac:dyDescent="0.25">
      <c r="A22" s="13"/>
      <c r="B22" s="17"/>
      <c r="C22" s="21"/>
      <c r="D22" s="19"/>
      <c r="E22" s="19"/>
      <c r="G22" s="20"/>
      <c r="H22" s="20"/>
      <c r="I22" s="20"/>
      <c r="J22" s="20"/>
      <c r="M22" s="1"/>
      <c r="N22" s="1"/>
      <c r="O22" s="1"/>
    </row>
  </sheetData>
  <sheetProtection algorithmName="SHA-512" hashValue="JINTKNRH8HrgCm/ysN6chdnpoZPSLtmOmN6g39QXko0yBpGireRWF+qFQ2ffPLSQquXx8vTVvfFwDlcQQWYVuA==" saltValue="qwpm188EiCUK2uEaqENc9g==" spinCount="100000" sheet="1" objects="1" scenarios="1"/>
  <mergeCells count="19">
    <mergeCell ref="D15:E15"/>
    <mergeCell ref="D16:E16"/>
    <mergeCell ref="D17:E17"/>
    <mergeCell ref="A20:H20"/>
    <mergeCell ref="D11:E11"/>
    <mergeCell ref="A2:J2"/>
    <mergeCell ref="B3:I3"/>
    <mergeCell ref="A4:J4"/>
    <mergeCell ref="D5:E5"/>
    <mergeCell ref="D6:E6"/>
    <mergeCell ref="D7:E7"/>
    <mergeCell ref="D8:E8"/>
    <mergeCell ref="D9:E9"/>
    <mergeCell ref="D10:E10"/>
    <mergeCell ref="D18:E18"/>
    <mergeCell ref="D19:E19"/>
    <mergeCell ref="D12:E12"/>
    <mergeCell ref="D13:E13"/>
    <mergeCell ref="D14:E14"/>
  </mergeCells>
  <pageMargins left="0.70866141732283472" right="0.70866141732283472" top="0.78740157480314965" bottom="0.78740157480314965" header="0.31496062992125984" footer="0.31496062992125984"/>
  <pageSetup paperSize="9" scale="56" fitToHeight="0" orientation="landscape" horizontalDpi="4294967292" verticalDpi="0" r:id="rId1"/>
  <headerFooter>
    <oddHeader>&amp;CPříloha č. 2: Propagační předměty REC</oddHeader>
    <oddFooter>&amp;C&amp;Pz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Katka</dc:creator>
  <cp:lastModifiedBy>Veronika Pijáčková</cp:lastModifiedBy>
  <cp:lastPrinted>2017-08-07T14:48:22Z</cp:lastPrinted>
  <dcterms:created xsi:type="dcterms:W3CDTF">2017-08-03T07:34:05Z</dcterms:created>
  <dcterms:modified xsi:type="dcterms:W3CDTF">2017-08-07T15:04:45Z</dcterms:modified>
</cp:coreProperties>
</file>